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fälle und Höhen" sheetId="1" state="visible" r:id="rId1"/>
    <sheet xmlns:r="http://schemas.openxmlformats.org/officeDocument/2006/relationships" name="Freizugebe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A3C2A"/>
      <sz val="14"/>
    </font>
    <font>
      <i val="1"/>
      <color rgb="00716E67"/>
      <sz val="9"/>
    </font>
    <font>
      <b val="1"/>
      <color rgb="00FFFFFF"/>
      <sz val="10"/>
    </font>
    <font>
      <b val="1"/>
    </font>
    <font>
      <b val="1"/>
      <color rgb="001A3C2A"/>
      <sz val="11"/>
    </font>
    <font>
      <color rgb="00716E67"/>
      <sz val="8"/>
    </font>
  </fonts>
  <fills count="5">
    <fill>
      <patternFill/>
    </fill>
    <fill>
      <patternFill patternType="gray125"/>
    </fill>
    <fill>
      <patternFill patternType="solid">
        <fgColor rgb="001A3C2A"/>
      </patternFill>
    </fill>
    <fill>
      <patternFill patternType="solid">
        <fgColor rgb="00F6F3EC"/>
      </patternFill>
    </fill>
    <fill>
      <patternFill patternType="solid">
        <fgColor rgb="00EAF1F7"/>
      </patternFill>
    </fill>
  </fills>
  <borders count="2">
    <border>
      <left/>
      <right/>
      <top/>
      <bottom/>
      <diagonal/>
    </border>
    <border>
      <left style="thin">
        <color rgb="00D5D2CA"/>
      </left>
      <right style="thin">
        <color rgb="00D5D2CA"/>
      </right>
      <top style="thin">
        <color rgb="00D5D2CA"/>
      </top>
      <bottom style="thin">
        <color rgb="00D5D2C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  <fill>
        <patternFill patternType="solid">
          <fgColor rgb="00FDE7E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24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>
      <c r="A1" s="1" t="inlineStr">
        <is>
          <t>THS-13B — Entwässerung, Gefälle und Bodenhöhe</t>
        </is>
      </c>
    </row>
    <row r="2">
      <c r="A2" s="2" t="inlineStr">
        <is>
          <t>Tragen Sie Länge, Gefälle, Höhe des Geruchverschlusses, Rohrdurchmesser und die in Ihrem Boden verfügbare Höhe ein. Die Reserve rechnet sich selbst.</t>
        </is>
      </c>
    </row>
    <row r="4">
      <c r="A4" s="3" t="inlineStr">
        <is>
          <t>Gerät</t>
        </is>
      </c>
      <c r="B4" s="3" t="inlineStr">
        <is>
          <t>Länge (m)</t>
        </is>
      </c>
      <c r="C4" s="3" t="inlineStr">
        <is>
          <t>Gefälle (%)</t>
        </is>
      </c>
      <c r="D4" s="3" t="inlineStr">
        <is>
          <t>Höhenunterschied (mm)</t>
        </is>
      </c>
      <c r="E4" s="3" t="inlineStr">
        <is>
          <t>Geruchverschluss (mm)</t>
        </is>
      </c>
      <c r="F4" s="3" t="inlineStr">
        <is>
          <t>Ø aussen Rohr (mm)</t>
        </is>
      </c>
      <c r="G4" s="3" t="inlineStr">
        <is>
          <t>Erforderliche Höhe (mm)</t>
        </is>
      </c>
      <c r="H4" s="3" t="inlineStr">
        <is>
          <t>Verfügbare Höhe (mm)</t>
        </is>
      </c>
      <c r="I4" s="3" t="inlineStr">
        <is>
          <t>Reserve (mm)</t>
        </is>
      </c>
    </row>
    <row r="5">
      <c r="A5" s="4" t="inlineStr">
        <is>
          <t>Dusche</t>
        </is>
      </c>
      <c r="B5" s="5" t="n">
        <v>2</v>
      </c>
      <c r="C5" s="5" t="n">
        <v>1.5</v>
      </c>
      <c r="D5" s="6">
        <f>IF(B5="","",B5*C5*10)</f>
        <v/>
      </c>
      <c r="E5" s="5" t="n">
        <v>80</v>
      </c>
      <c r="F5" s="5" t="n">
        <v>50</v>
      </c>
      <c r="G5" s="6">
        <f>IF(B5="","",E5+D5+F5)</f>
        <v/>
      </c>
      <c r="H5" s="5" t="n">
        <v>145</v>
      </c>
      <c r="I5" s="7">
        <f>IF(B5="","",H5-G5)</f>
        <v/>
      </c>
    </row>
    <row r="6">
      <c r="A6" s="4" t="inlineStr">
        <is>
          <t>WC</t>
        </is>
      </c>
      <c r="B6" s="5" t="n">
        <v>1</v>
      </c>
      <c r="C6" s="5" t="n">
        <v>1.5</v>
      </c>
      <c r="D6" s="6">
        <f>IF(B6="","",B6*C6*10)</f>
        <v/>
      </c>
      <c r="E6" s="5" t="n">
        <v>0</v>
      </c>
      <c r="F6" s="5" t="n">
        <v>110</v>
      </c>
      <c r="G6" s="6">
        <f>IF(B6="","",E6+D6+F6)</f>
        <v/>
      </c>
      <c r="H6" s="5" t="n">
        <v>145</v>
      </c>
      <c r="I6" s="7">
        <f>IF(B6="","",H6-G6)</f>
        <v/>
      </c>
    </row>
    <row r="7">
      <c r="A7" s="4" t="inlineStr">
        <is>
          <t>Waschtisch</t>
        </is>
      </c>
      <c r="B7" s="5" t="n">
        <v>1.5</v>
      </c>
      <c r="C7" s="5" t="n">
        <v>1.5</v>
      </c>
      <c r="D7" s="6">
        <f>IF(B7="","",B7*C7*10)</f>
        <v/>
      </c>
      <c r="E7" s="5" t="n">
        <v>60</v>
      </c>
      <c r="F7" s="5" t="n">
        <v>40</v>
      </c>
      <c r="G7" s="6">
        <f>IF(B7="","",E7+D7+F7)</f>
        <v/>
      </c>
      <c r="H7" s="5" t="n">
        <v>145</v>
      </c>
      <c r="I7" s="7">
        <f>IF(B7="","",H7-G7)</f>
        <v/>
      </c>
    </row>
    <row r="8">
      <c r="A8" s="4" t="inlineStr">
        <is>
          <t>Spüle</t>
        </is>
      </c>
      <c r="B8" s="5" t="n">
        <v>3</v>
      </c>
      <c r="C8" s="5" t="n">
        <v>1.5</v>
      </c>
      <c r="D8" s="6">
        <f>IF(B8="","",B8*C8*10)</f>
        <v/>
      </c>
      <c r="E8" s="5" t="n">
        <v>60</v>
      </c>
      <c r="F8" s="5" t="n">
        <v>50</v>
      </c>
      <c r="G8" s="6">
        <f>IF(B8="","",E8+D8+F8)</f>
        <v/>
      </c>
      <c r="H8" s="5" t="n">
        <v>145</v>
      </c>
      <c r="I8" s="7">
        <f>IF(B8="","",H8-G8)</f>
        <v/>
      </c>
    </row>
    <row r="9">
      <c r="A9" s="4" t="inlineStr">
        <is>
          <t>Waschmaschine</t>
        </is>
      </c>
      <c r="B9" s="5" t="n">
        <v>2</v>
      </c>
      <c r="C9" s="5" t="n">
        <v>1.5</v>
      </c>
      <c r="D9" s="6">
        <f>IF(B9="","",B9*C9*10)</f>
        <v/>
      </c>
      <c r="E9" s="5" t="n">
        <v>60</v>
      </c>
      <c r="F9" s="5" t="n">
        <v>40</v>
      </c>
      <c r="G9" s="6">
        <f>IF(B9="","",E9+D9+F9)</f>
        <v/>
      </c>
      <c r="H9" s="5" t="n">
        <v>145</v>
      </c>
      <c r="I9" s="7">
        <f>IF(B9="","",H9-G9)</f>
        <v/>
      </c>
    </row>
    <row r="10">
      <c r="A10" s="4" t="inlineStr"/>
      <c r="B10" s="5" t="n"/>
      <c r="C10" s="5" t="n"/>
      <c r="D10" s="6">
        <f>IF(B10="","",B10*C10*10)</f>
        <v/>
      </c>
      <c r="E10" s="5" t="n"/>
      <c r="F10" s="5" t="n"/>
      <c r="G10" s="6">
        <f>IF(B10="","",E10+D10+F10)</f>
        <v/>
      </c>
      <c r="H10" s="5" t="n"/>
      <c r="I10" s="7">
        <f>IF(B10="","",H10-G10)</f>
        <v/>
      </c>
    </row>
    <row r="12">
      <c r="A12" s="2" t="inlineStr">
        <is>
          <t>Eine negative Reserve erscheint rot: bei dieser Länge und diesem Gefälle passt die Entwässerung nicht in die angegebene Bodenhöhe.</t>
        </is>
      </c>
    </row>
    <row r="13">
      <c r="A13" s="2" t="inlineStr">
        <is>
          <t>Vier Lösungen: Wanne anheben, Sammelleitung verschieben, Gerät näher an den Austritt rücken oder die Bodenhöhe erhöhen — vor dem Bau. Nie einen verlegten Balken ausschneiden.</t>
        </is>
      </c>
    </row>
    <row r="14">
      <c r="A14" s="2" t="inlineStr">
        <is>
          <t>1,5 % ist der üblicherweise herangezogene Richtwert. Das für jeden Abschnitt massgebende Gefälle und der Durchmesser werden nach Norm SN 592 000 bestimmt: der Sanitär bestätigt sie.</t>
        </is>
      </c>
    </row>
    <row r="16">
      <c r="A16" s="8" t="inlineStr">
        <is>
          <t>Erinnerung: was ein Gefälle von 1,5 % kostet</t>
        </is>
      </c>
    </row>
    <row r="17">
      <c r="A17" s="3" t="inlineStr">
        <is>
          <t>Länge (m)</t>
        </is>
      </c>
      <c r="B17" s="3" t="inlineStr">
        <is>
          <t>Höhenunterschied (mm)</t>
        </is>
      </c>
    </row>
    <row r="18">
      <c r="A18" s="6" t="n">
        <v>1</v>
      </c>
      <c r="B18" s="6" t="n">
        <v>15</v>
      </c>
    </row>
    <row r="19">
      <c r="A19" s="6" t="n">
        <v>2</v>
      </c>
      <c r="B19" s="6" t="n">
        <v>30</v>
      </c>
    </row>
    <row r="20">
      <c r="A20" s="6" t="n">
        <v>3</v>
      </c>
      <c r="B20" s="6" t="n">
        <v>45</v>
      </c>
    </row>
    <row r="21">
      <c r="A21" s="6" t="n">
        <v>4</v>
      </c>
      <c r="B21" s="6" t="n">
        <v>60</v>
      </c>
    </row>
    <row r="22">
      <c r="A22" s="6" t="n">
        <v>5</v>
      </c>
      <c r="B22" s="6" t="n">
        <v>75</v>
      </c>
    </row>
    <row r="23">
      <c r="A23" s="6" t="n">
        <v>6</v>
      </c>
      <c r="B23" s="6" t="n">
        <v>90</v>
      </c>
    </row>
    <row r="25">
      <c r="A25" s="9" t="inlineStr">
        <is>
          <t>Tiny House Schweiz — Selbstbau-Leitfaden — www.tinyhousesuisse.ch</t>
        </is>
      </c>
    </row>
  </sheetData>
  <conditionalFormatting sqref="I5:I10">
    <cfRule type="cellIs" priority="1" operator="lessThan" dxfId="0">
      <formula>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Vom Sanitär auszufüllen</t>
        </is>
      </c>
    </row>
    <row r="2">
      <c r="A2" s="2" t="inlineStr">
        <is>
          <t>Übernehmen Sie diese Werte nicht von einer ausländischen Website: es sind nicht dieselben Normen.</t>
        </is>
      </c>
    </row>
    <row r="4">
      <c r="A4" s="3" t="inlineStr">
        <is>
          <t>Gerät</t>
        </is>
      </c>
      <c r="B4" s="3" t="inlineStr">
        <is>
          <t>Freigegebener Durchmesser</t>
        </is>
      </c>
      <c r="C4" s="3" t="inlineStr">
        <is>
          <t>Freigegebenes Gefälle</t>
        </is>
      </c>
      <c r="D4" s="3" t="inlineStr">
        <is>
          <t>Entlüftung</t>
        </is>
      </c>
      <c r="E4" s="3" t="inlineStr">
        <is>
          <t>Visum und Datum</t>
        </is>
      </c>
    </row>
    <row r="5">
      <c r="A5" s="4" t="inlineStr">
        <is>
          <t>Dusche</t>
        </is>
      </c>
      <c r="B5" s="5" t="n"/>
      <c r="C5" s="5" t="n"/>
      <c r="D5" s="5" t="n"/>
      <c r="E5" s="5" t="n"/>
    </row>
    <row r="6">
      <c r="A6" s="4" t="inlineStr">
        <is>
          <t>WC</t>
        </is>
      </c>
      <c r="B6" s="5" t="n"/>
      <c r="C6" s="5" t="n"/>
      <c r="D6" s="5" t="n"/>
      <c r="E6" s="5" t="n"/>
    </row>
    <row r="7">
      <c r="A7" s="4" t="inlineStr">
        <is>
          <t>Waschtisch</t>
        </is>
      </c>
      <c r="B7" s="5" t="n"/>
      <c r="C7" s="5" t="n"/>
      <c r="D7" s="5" t="n"/>
      <c r="E7" s="5" t="n"/>
    </row>
    <row r="8">
      <c r="A8" s="4" t="inlineStr">
        <is>
          <t>Spüle</t>
        </is>
      </c>
      <c r="B8" s="5" t="n"/>
      <c r="C8" s="5" t="n"/>
      <c r="D8" s="5" t="n"/>
      <c r="E8" s="5" t="n"/>
    </row>
    <row r="9">
      <c r="A9" s="4" t="inlineStr">
        <is>
          <t>Waschmaschine</t>
        </is>
      </c>
      <c r="B9" s="5" t="n"/>
      <c r="C9" s="5" t="n"/>
      <c r="D9" s="5" t="n"/>
      <c r="E9" s="5" t="n"/>
    </row>
    <row r="10">
      <c r="A10" s="4" t="inlineStr">
        <is>
          <t>Sammelleitung</t>
        </is>
      </c>
      <c r="B10" s="5" t="n"/>
      <c r="C10" s="5" t="n"/>
      <c r="D10" s="5" t="n"/>
      <c r="E10" s="5" t="n"/>
    </row>
    <row r="11">
      <c r="A11" s="4" t="inlineStr">
        <is>
          <t>Abwasseraustritt</t>
        </is>
      </c>
      <c r="B11" s="5" t="n"/>
      <c r="C11" s="5" t="n"/>
      <c r="D11" s="5" t="n"/>
      <c r="E11" s="5" t="n"/>
    </row>
    <row r="14">
      <c r="A14" s="9" t="inlineStr">
        <is>
          <t>Tiny House Schweiz — Selbstbau-Leitfaden — www.tinyhousesuisse.ch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2026-09-27T20:57:09Z</dcterms:created>
  <dcterms:modified xmlns:dcterms="http://purl.org/dc/terms/" xmlns:xsi="http://www.w3.org/2001/XMLSchema-instance" xsi:type="dcterms:W3CDTF">2026-09-27T20:57:09Z</dcterms:modified>
</cp:coreProperties>
</file>